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Показатели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3" i="1"/>
  <c r="H13"/>
  <c r="G13"/>
  <c r="F13"/>
  <c r="E13"/>
  <c r="D13"/>
  <c r="C13"/>
  <c r="I11"/>
  <c r="H11"/>
  <c r="G11"/>
  <c r="F11"/>
  <c r="E11"/>
  <c r="D11"/>
  <c r="I9"/>
  <c r="H9"/>
  <c r="G9"/>
  <c r="F9"/>
  <c r="E9"/>
  <c r="D9"/>
  <c r="I7"/>
  <c r="H7"/>
  <c r="G7"/>
  <c r="F7"/>
  <c r="E7"/>
  <c r="D7"/>
</calcChain>
</file>

<file path=xl/sharedStrings.xml><?xml version="1.0" encoding="utf-8"?>
<sst xmlns="http://schemas.openxmlformats.org/spreadsheetml/2006/main" count="60" uniqueCount="40">
  <si>
    <t>Основные прогнозные показатели социально-экономического развития муниципальных образований Тульской области на 2026 год и на плановый период 2027 и 2028 годов, подлежащие согласованию с министерством экономического развития Тульской области</t>
  </si>
  <si>
    <t>Муниципальное образование: город Алексин</t>
  </si>
  <si>
    <t>Показатели</t>
  </si>
  <si>
    <t>Единица измерения</t>
  </si>
  <si>
    <t>Отчет</t>
  </si>
  <si>
    <t>Оценка</t>
  </si>
  <si>
    <t>Прогноз</t>
  </si>
  <si>
    <t>Объем отгруженной продукции (по кругу крупных и средних предприятий) промышленного производства</t>
  </si>
  <si>
    <t>млн руб</t>
  </si>
  <si>
    <t>в % к пред. году в действующих ценах</t>
  </si>
  <si>
    <t>Продукция сельского хозяйства в хозяйствах всех категорий</t>
  </si>
  <si>
    <t>Объем инвестиций в основной капитал за счет всех источников финансирования (без субъектов малого предпринимательства и параметров неформальной деятельности)</t>
  </si>
  <si>
    <t>в том числе</t>
  </si>
  <si>
    <t>бюджетные средства:</t>
  </si>
  <si>
    <t>из федерального бюджета</t>
  </si>
  <si>
    <t>из бюджета области</t>
  </si>
  <si>
    <t>из бюджета муниципального образования</t>
  </si>
  <si>
    <t>Финансовый результат по всем видам деятельности</t>
  </si>
  <si>
    <t>тыс руб</t>
  </si>
  <si>
    <t>финансовый результат по сельскому хозяйству</t>
  </si>
  <si>
    <t xml:space="preserve">тыс. руб.  </t>
  </si>
  <si>
    <t>Прибыль прибыльных организаций</t>
  </si>
  <si>
    <t>прибыль прибыльных организаций сельского хозяйства</t>
  </si>
  <si>
    <t>Убыток убыточных организаций</t>
  </si>
  <si>
    <t>убыток убыточных организаций сельского хозяйства</t>
  </si>
  <si>
    <t>Среднесписочная численность работников организаций - всего</t>
  </si>
  <si>
    <t>чел.</t>
  </si>
  <si>
    <t>Среднемесячная номинальная начисленная заработная плата на одного работника</t>
  </si>
  <si>
    <t>руб.</t>
  </si>
  <si>
    <t>Реальная заработная плата</t>
  </si>
  <si>
    <t xml:space="preserve">в % к пред. году </t>
  </si>
  <si>
    <t>Фонд заработной платы</t>
  </si>
  <si>
    <t>Выплаты социального характера</t>
  </si>
  <si>
    <t>Глава администрации муниципального образования город Алексин</t>
  </si>
  <si>
    <t>_________________________________</t>
  </si>
  <si>
    <t>П.Е. Федоров</t>
  </si>
  <si>
    <t>Подпись</t>
  </si>
  <si>
    <t>Ф.И.О.</t>
  </si>
  <si>
    <t>Начальник управления развития экономики</t>
  </si>
  <si>
    <t>Е.А. Ершова</t>
  </si>
</sst>
</file>

<file path=xl/styles.xml><?xml version="1.0" encoding="utf-8"?>
<styleSheet xmlns="http://schemas.openxmlformats.org/spreadsheetml/2006/main">
  <numFmts count="1">
    <numFmt numFmtId="164" formatCode="#,###.00"/>
  </numFmts>
  <fonts count="16">
    <font>
      <sz val="11"/>
      <name val="Calibri"/>
      <charset val="1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b/>
      <sz val="12"/>
      <color rgb="FF000000"/>
      <name val="PT Astra Serif"/>
      <charset val="1"/>
    </font>
    <font>
      <b/>
      <sz val="11"/>
      <color rgb="FF000000"/>
      <name val="PT Astra Serif"/>
      <charset val="1"/>
    </font>
    <font>
      <sz val="8"/>
      <color rgb="FF000000"/>
      <name val="PT Astra Serif"/>
      <charset val="1"/>
    </font>
    <font>
      <b/>
      <sz val="10"/>
      <color rgb="FF000000"/>
      <name val="PT Astra Serif"/>
      <charset val="1"/>
    </font>
    <font>
      <sz val="10"/>
      <color rgb="FF000000"/>
      <name val="PT Astra Serif"/>
      <charset val="1"/>
    </font>
    <font>
      <sz val="10"/>
      <color rgb="FF000000"/>
      <name val="PT Astra Serif"/>
      <family val="1"/>
      <charset val="204"/>
    </font>
    <font>
      <sz val="10"/>
      <color rgb="FF000000"/>
      <name val="PT Astra Serif"/>
      <family val="1"/>
      <charset val="1"/>
    </font>
    <font>
      <sz val="10"/>
      <color rgb="FF800080"/>
      <name val="Arial"/>
      <family val="2"/>
      <charset val="204"/>
    </font>
    <font>
      <sz val="11"/>
      <color rgb="FF000000"/>
      <name val="PT Astra Serif"/>
      <charset val="1"/>
    </font>
    <font>
      <sz val="11"/>
      <name val="Arial"/>
      <family val="2"/>
      <charset val="204"/>
    </font>
    <font>
      <sz val="7"/>
      <color rgb="FF000000"/>
      <name val="PT Astra Serif"/>
      <charset val="1"/>
    </font>
    <font>
      <sz val="10"/>
      <color rgb="FF0033CC"/>
      <name val="PT Astra Serif"/>
      <charset val="1"/>
    </font>
    <font>
      <sz val="11"/>
      <color rgb="FF0033CC"/>
      <name val="PT Astra Serif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3" fillId="2" borderId="0" xfId="0" applyFont="1" applyFill="1" applyBorder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1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top" wrapText="1"/>
      <protection hidden="1"/>
    </xf>
    <xf numFmtId="0" fontId="3" fillId="2" borderId="0" xfId="0" applyFont="1" applyFill="1" applyBorder="1" applyAlignment="1" applyProtection="1">
      <alignment horizontal="center" vertical="top" wrapText="1"/>
      <protection hidden="1"/>
    </xf>
    <xf numFmtId="0" fontId="1" fillId="0" borderId="0" xfId="0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2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6" fillId="2" borderId="1" xfId="0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/>
    </xf>
    <xf numFmtId="164" fontId="8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164" fontId="8" fillId="2" borderId="2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2" borderId="2" xfId="0" applyNumberFormat="1" applyFont="1" applyFill="1" applyBorder="1" applyAlignment="1" applyProtection="1">
      <alignment horizontal="center" vertical="center"/>
      <protection locked="0"/>
    </xf>
    <xf numFmtId="164" fontId="8" fillId="2" borderId="2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 indent="9"/>
    </xf>
    <xf numFmtId="0" fontId="7" fillId="2" borderId="1" xfId="0" applyFont="1" applyFill="1" applyBorder="1" applyAlignment="1" applyProtection="1">
      <alignment horizontal="left" vertical="center" wrapText="1" indent="3"/>
    </xf>
    <xf numFmtId="0" fontId="7" fillId="2" borderId="1" xfId="0" applyFont="1" applyFill="1" applyBorder="1" applyAlignment="1" applyProtection="1">
      <alignment horizontal="left" vertical="center" wrapText="1" indent="4"/>
    </xf>
    <xf numFmtId="0" fontId="10" fillId="2" borderId="0" xfId="0" applyFont="1" applyFill="1" applyAlignment="1" applyProtection="1">
      <protection locked="0"/>
    </xf>
    <xf numFmtId="0" fontId="7" fillId="2" borderId="1" xfId="0" applyFont="1" applyFill="1" applyBorder="1" applyAlignment="1" applyProtection="1">
      <alignment horizontal="left" vertical="center" wrapText="1" indent="2"/>
    </xf>
    <xf numFmtId="164" fontId="11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protection locked="0"/>
    </xf>
    <xf numFmtId="0" fontId="12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1" fillId="2" borderId="0" xfId="0" applyFont="1" applyFill="1" applyAlignment="1" applyProtection="1">
      <protection locked="0"/>
    </xf>
    <xf numFmtId="164" fontId="14" fillId="2" borderId="1" xfId="0" applyNumberFormat="1" applyFont="1" applyFill="1" applyBorder="1" applyAlignment="1" applyProtection="1">
      <alignment horizontal="center" vertical="center"/>
      <protection locked="0"/>
    </xf>
    <xf numFmtId="164" fontId="14" fillId="2" borderId="1" xfId="0" applyNumberFormat="1" applyFont="1" applyFill="1" applyBorder="1" applyAlignment="1" applyProtection="1">
      <alignment horizontal="center" vertical="center"/>
    </xf>
    <xf numFmtId="164" fontId="15" fillId="0" borderId="1" xfId="0" applyNumberFormat="1" applyFont="1" applyBorder="1" applyAlignment="1" applyProtection="1">
      <alignment horizontal="center" vertical="center" wrapText="1"/>
    </xf>
    <xf numFmtId="164" fontId="14" fillId="2" borderId="1" xfId="0" applyNumberFormat="1" applyFont="1" applyFill="1" applyBorder="1" applyAlignment="1" applyProtection="1">
      <alignment horizontal="center" vertical="center" wrapText="1"/>
    </xf>
    <xf numFmtId="164" fontId="14" fillId="0" borderId="1" xfId="0" applyNumberFormat="1" applyFont="1" applyBorder="1" applyAlignment="1" applyProtection="1">
      <alignment horizontal="center" vertical="center"/>
    </xf>
    <xf numFmtId="164" fontId="14" fillId="0" borderId="1" xfId="0" applyNumberFormat="1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"/>
  <sheetViews>
    <sheetView tabSelected="1" zoomScale="90" zoomScaleNormal="90" workbookViewId="0">
      <pane xSplit="3" ySplit="5" topLeftCell="D24" activePane="bottomRight" state="frozen"/>
      <selection pane="topRight" activeCell="D1" sqref="D1"/>
      <selection pane="bottomLeft" activeCell="A15" sqref="A15"/>
      <selection pane="bottomRight" activeCell="F30" sqref="F30:I30"/>
    </sheetView>
  </sheetViews>
  <sheetFormatPr defaultColWidth="10" defaultRowHeight="12.75"/>
  <cols>
    <col min="1" max="1" width="39.42578125" style="13" customWidth="1"/>
    <col min="2" max="2" width="20.5703125" style="13" customWidth="1"/>
    <col min="3" max="3" width="13.85546875" style="13" customWidth="1"/>
    <col min="4" max="9" width="14.28515625" style="13" customWidth="1"/>
    <col min="10" max="16384" width="10" style="14"/>
  </cols>
  <sheetData>
    <row r="1" spans="1:9" s="15" customFormat="1" ht="32.2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 s="15" customFormat="1" ht="18" customHeight="1">
      <c r="A2" s="11" t="s">
        <v>1</v>
      </c>
      <c r="B2" s="11"/>
      <c r="C2" s="11"/>
      <c r="D2" s="11"/>
      <c r="E2" s="11"/>
      <c r="F2" s="11"/>
      <c r="G2" s="11"/>
      <c r="H2" s="11"/>
      <c r="I2" s="11"/>
    </row>
    <row r="3" spans="1:9" s="15" customFormat="1" ht="14.25" customHeight="1">
      <c r="A3" s="16"/>
      <c r="B3" s="16"/>
      <c r="C3" s="16"/>
      <c r="D3" s="16"/>
      <c r="E3" s="16"/>
      <c r="F3" s="16"/>
      <c r="G3" s="16"/>
      <c r="H3" s="16"/>
      <c r="I3" s="16"/>
    </row>
    <row r="4" spans="1:9" s="15" customFormat="1" ht="27.75" customHeight="1">
      <c r="A4" s="10" t="s">
        <v>2</v>
      </c>
      <c r="B4" s="10" t="s">
        <v>3</v>
      </c>
      <c r="C4" s="10" t="s">
        <v>4</v>
      </c>
      <c r="D4" s="10"/>
      <c r="E4" s="10"/>
      <c r="F4" s="17" t="s">
        <v>5</v>
      </c>
      <c r="G4" s="9" t="s">
        <v>6</v>
      </c>
      <c r="H4" s="9"/>
      <c r="I4" s="9"/>
    </row>
    <row r="5" spans="1:9" s="15" customFormat="1" ht="36" customHeight="1">
      <c r="A5" s="10"/>
      <c r="B5" s="10"/>
      <c r="C5" s="17">
        <v>2022</v>
      </c>
      <c r="D5" s="17">
        <v>2023</v>
      </c>
      <c r="E5" s="17">
        <v>2024</v>
      </c>
      <c r="F5" s="17">
        <v>2025</v>
      </c>
      <c r="G5" s="17">
        <v>2026</v>
      </c>
      <c r="H5" s="17">
        <v>2027</v>
      </c>
      <c r="I5" s="17">
        <v>2028</v>
      </c>
    </row>
    <row r="6" spans="1:9" s="15" customFormat="1" ht="49.5" customHeight="1">
      <c r="A6" s="8" t="s">
        <v>7</v>
      </c>
      <c r="B6" s="18" t="s">
        <v>8</v>
      </c>
      <c r="C6" s="19">
        <v>42000.71</v>
      </c>
      <c r="D6" s="20">
        <v>48515.3</v>
      </c>
      <c r="E6" s="21">
        <v>68949.53</v>
      </c>
      <c r="F6" s="22">
        <v>84738.97</v>
      </c>
      <c r="G6" s="23">
        <v>90247.01</v>
      </c>
      <c r="H6" s="23">
        <v>96293.55</v>
      </c>
      <c r="I6" s="22">
        <v>102937.81</v>
      </c>
    </row>
    <row r="7" spans="1:9" s="15" customFormat="1" ht="34.5" customHeight="1">
      <c r="A7" s="8"/>
      <c r="B7" s="18" t="s">
        <v>9</v>
      </c>
      <c r="C7" s="19">
        <v>121.99</v>
      </c>
      <c r="D7" s="20">
        <f t="shared" ref="D7:I7" si="0">D6/C6%</f>
        <v>115.51066636730665</v>
      </c>
      <c r="E7" s="20">
        <f t="shared" si="0"/>
        <v>142.1191459189163</v>
      </c>
      <c r="F7" s="20">
        <f t="shared" si="0"/>
        <v>122.89999656270318</v>
      </c>
      <c r="G7" s="20">
        <f t="shared" si="0"/>
        <v>106.50000820165738</v>
      </c>
      <c r="H7" s="20">
        <f t="shared" si="0"/>
        <v>106.69998928496356</v>
      </c>
      <c r="I7" s="20">
        <f t="shared" si="0"/>
        <v>106.90000524438032</v>
      </c>
    </row>
    <row r="8" spans="1:9" s="15" customFormat="1" ht="49.5" customHeight="1">
      <c r="A8" s="7" t="s">
        <v>10</v>
      </c>
      <c r="B8" s="18" t="s">
        <v>8</v>
      </c>
      <c r="C8" s="25">
        <v>1212.29</v>
      </c>
      <c r="D8" s="25">
        <v>1371.0239999999999</v>
      </c>
      <c r="E8" s="26">
        <v>1178.1199999999999</v>
      </c>
      <c r="F8" s="27">
        <v>1193.03854121633</v>
      </c>
      <c r="G8" s="28">
        <v>1214.1658221350201</v>
      </c>
      <c r="H8" s="28">
        <v>1243.91458460948</v>
      </c>
      <c r="I8" s="21">
        <v>1287.9740391963501</v>
      </c>
    </row>
    <row r="9" spans="1:9" s="15" customFormat="1" ht="34.5" customHeight="1">
      <c r="A9" s="7"/>
      <c r="B9" s="18" t="s">
        <v>9</v>
      </c>
      <c r="C9" s="19">
        <v>99.48</v>
      </c>
      <c r="D9" s="20">
        <f t="shared" ref="D9:I9" si="1">D8*100/C8</f>
        <v>113.09373169786107</v>
      </c>
      <c r="E9" s="21">
        <f t="shared" si="1"/>
        <v>85.92993266346906</v>
      </c>
      <c r="F9" s="21">
        <f t="shared" si="1"/>
        <v>101.26630064987694</v>
      </c>
      <c r="G9" s="20">
        <f t="shared" si="1"/>
        <v>101.77087999999986</v>
      </c>
      <c r="H9" s="20">
        <f t="shared" si="1"/>
        <v>102.45014000000008</v>
      </c>
      <c r="I9" s="21">
        <f t="shared" si="1"/>
        <v>103.54200000000019</v>
      </c>
    </row>
    <row r="10" spans="1:9" s="15" customFormat="1" ht="49.5" customHeight="1">
      <c r="A10" s="7" t="s">
        <v>11</v>
      </c>
      <c r="B10" s="18" t="s">
        <v>8</v>
      </c>
      <c r="C10" s="29">
        <v>15661.46</v>
      </c>
      <c r="D10" s="23">
        <v>7349.72</v>
      </c>
      <c r="E10" s="22">
        <v>9189.4699999999993</v>
      </c>
      <c r="F10" s="22">
        <v>5612.88</v>
      </c>
      <c r="G10" s="23">
        <v>5949.66</v>
      </c>
      <c r="H10" s="23">
        <v>6336.38</v>
      </c>
      <c r="I10" s="22">
        <v>6779.93</v>
      </c>
    </row>
    <row r="11" spans="1:9" s="15" customFormat="1" ht="34.5" customHeight="1">
      <c r="A11" s="7"/>
      <c r="B11" s="18" t="s">
        <v>9</v>
      </c>
      <c r="C11" s="29">
        <v>306.76</v>
      </c>
      <c r="D11" s="23">
        <f t="shared" ref="D11:I11" si="2">D10/C10%</f>
        <v>46.928702687999717</v>
      </c>
      <c r="E11" s="23">
        <f t="shared" si="2"/>
        <v>125.03156582835807</v>
      </c>
      <c r="F11" s="23">
        <f t="shared" si="2"/>
        <v>61.079474659583198</v>
      </c>
      <c r="G11" s="23">
        <f t="shared" si="2"/>
        <v>106.00012827639287</v>
      </c>
      <c r="H11" s="23">
        <f t="shared" si="2"/>
        <v>106.49986721930328</v>
      </c>
      <c r="I11" s="23">
        <f t="shared" si="2"/>
        <v>107.00005365839802</v>
      </c>
    </row>
    <row r="12" spans="1:9" s="15" customFormat="1" ht="16.5" customHeight="1">
      <c r="A12" s="30" t="s">
        <v>12</v>
      </c>
      <c r="B12" s="18"/>
      <c r="C12" s="29"/>
      <c r="D12" s="23"/>
      <c r="E12" s="23"/>
      <c r="F12" s="23"/>
      <c r="G12" s="23"/>
      <c r="H12" s="23"/>
      <c r="I12" s="23"/>
    </row>
    <row r="13" spans="1:9" s="15" customFormat="1" ht="27" customHeight="1">
      <c r="A13" s="31" t="s">
        <v>13</v>
      </c>
      <c r="B13" s="18" t="s">
        <v>8</v>
      </c>
      <c r="C13" s="29">
        <f t="shared" ref="C13:I13" si="3">C14+C15+C16</f>
        <v>2595.87</v>
      </c>
      <c r="D13" s="29">
        <f t="shared" si="3"/>
        <v>1330.71</v>
      </c>
      <c r="E13" s="29">
        <f t="shared" si="3"/>
        <v>4103.42</v>
      </c>
      <c r="F13" s="29">
        <f t="shared" si="3"/>
        <v>1240</v>
      </c>
      <c r="G13" s="29">
        <f t="shared" si="3"/>
        <v>1280</v>
      </c>
      <c r="H13" s="29">
        <f t="shared" si="3"/>
        <v>1320</v>
      </c>
      <c r="I13" s="29">
        <f t="shared" si="3"/>
        <v>1360</v>
      </c>
    </row>
    <row r="14" spans="1:9" s="15" customFormat="1" ht="27" customHeight="1">
      <c r="A14" s="32" t="s">
        <v>14</v>
      </c>
      <c r="B14" s="18" t="s">
        <v>8</v>
      </c>
      <c r="C14" s="29">
        <v>2346.4499999999998</v>
      </c>
      <c r="D14" s="23">
        <v>1156.52</v>
      </c>
      <c r="E14" s="22">
        <v>3962.87</v>
      </c>
      <c r="F14" s="22">
        <v>1020</v>
      </c>
      <c r="G14" s="23">
        <v>1035</v>
      </c>
      <c r="H14" s="23">
        <v>1050</v>
      </c>
      <c r="I14" s="22">
        <v>1065</v>
      </c>
    </row>
    <row r="15" spans="1:9" s="15" customFormat="1" ht="27" customHeight="1">
      <c r="A15" s="32" t="s">
        <v>15</v>
      </c>
      <c r="B15" s="18" t="s">
        <v>8</v>
      </c>
      <c r="C15" s="29">
        <v>132.38999999999999</v>
      </c>
      <c r="D15" s="23">
        <v>131.63</v>
      </c>
      <c r="E15" s="22">
        <v>119.63</v>
      </c>
      <c r="F15" s="22">
        <v>160</v>
      </c>
      <c r="G15" s="23">
        <v>170</v>
      </c>
      <c r="H15" s="23">
        <v>180</v>
      </c>
      <c r="I15" s="22">
        <v>200</v>
      </c>
    </row>
    <row r="16" spans="1:9" s="15" customFormat="1" ht="38.25" customHeight="1">
      <c r="A16" s="32" t="s">
        <v>16</v>
      </c>
      <c r="B16" s="18" t="s">
        <v>8</v>
      </c>
      <c r="C16" s="29">
        <v>117.03</v>
      </c>
      <c r="D16" s="23">
        <v>42.56</v>
      </c>
      <c r="E16" s="22">
        <v>20.92</v>
      </c>
      <c r="F16" s="22">
        <v>60</v>
      </c>
      <c r="G16" s="23">
        <v>75</v>
      </c>
      <c r="H16" s="23">
        <v>90</v>
      </c>
      <c r="I16" s="22">
        <v>95</v>
      </c>
    </row>
    <row r="17" spans="1:9" s="33" customFormat="1" ht="33.75" customHeight="1">
      <c r="A17" s="24" t="s">
        <v>17</v>
      </c>
      <c r="B17" s="18" t="s">
        <v>18</v>
      </c>
      <c r="C17" s="29">
        <v>3466542</v>
      </c>
      <c r="D17" s="29">
        <v>5939001</v>
      </c>
      <c r="E17" s="29">
        <v>10217892</v>
      </c>
      <c r="F17" s="29">
        <v>12367007</v>
      </c>
      <c r="G17" s="29">
        <v>12418855</v>
      </c>
      <c r="H17" s="29">
        <v>13070193</v>
      </c>
      <c r="I17" s="29">
        <v>13779995</v>
      </c>
    </row>
    <row r="18" spans="1:9" s="15" customFormat="1" ht="26.25" customHeight="1">
      <c r="A18" s="32" t="s">
        <v>12</v>
      </c>
      <c r="B18" s="18"/>
      <c r="C18" s="29"/>
      <c r="D18" s="29"/>
      <c r="E18" s="29"/>
      <c r="F18" s="29"/>
      <c r="G18" s="29"/>
      <c r="H18" s="29"/>
      <c r="I18" s="29"/>
    </row>
    <row r="19" spans="1:9" s="33" customFormat="1" ht="27" customHeight="1">
      <c r="A19" s="34" t="s">
        <v>19</v>
      </c>
      <c r="B19" s="18" t="s">
        <v>20</v>
      </c>
      <c r="C19" s="29">
        <v>43902</v>
      </c>
      <c r="D19" s="29">
        <v>28009</v>
      </c>
      <c r="E19" s="29">
        <v>85555</v>
      </c>
      <c r="F19" s="29">
        <v>121386</v>
      </c>
      <c r="G19" s="29">
        <v>129880</v>
      </c>
      <c r="H19" s="29">
        <v>147285</v>
      </c>
      <c r="I19" s="29">
        <v>165471</v>
      </c>
    </row>
    <row r="20" spans="1:9" s="33" customFormat="1" ht="27.75" customHeight="1">
      <c r="A20" s="24" t="s">
        <v>21</v>
      </c>
      <c r="B20" s="18" t="s">
        <v>20</v>
      </c>
      <c r="C20" s="29">
        <v>3734796</v>
      </c>
      <c r="D20" s="29">
        <v>6206704</v>
      </c>
      <c r="E20" s="29">
        <v>10537700</v>
      </c>
      <c r="F20" s="29">
        <v>12645240</v>
      </c>
      <c r="G20" s="29">
        <v>12683176</v>
      </c>
      <c r="H20" s="29">
        <v>13317334</v>
      </c>
      <c r="I20" s="29">
        <v>14009836</v>
      </c>
    </row>
    <row r="21" spans="1:9" s="15" customFormat="1" ht="16.5" customHeight="1">
      <c r="A21" s="32" t="s">
        <v>12</v>
      </c>
      <c r="B21" s="18"/>
      <c r="C21" s="29"/>
      <c r="D21" s="29"/>
      <c r="E21" s="29"/>
      <c r="F21" s="29"/>
      <c r="G21" s="29"/>
      <c r="H21" s="29"/>
      <c r="I21" s="29"/>
    </row>
    <row r="22" spans="1:9" s="33" customFormat="1" ht="27" customHeight="1">
      <c r="A22" s="34" t="s">
        <v>22</v>
      </c>
      <c r="B22" s="18" t="s">
        <v>20</v>
      </c>
      <c r="C22" s="29">
        <v>72360</v>
      </c>
      <c r="D22" s="29">
        <v>83148</v>
      </c>
      <c r="E22" s="29">
        <v>155470</v>
      </c>
      <c r="F22" s="29">
        <v>177033</v>
      </c>
      <c r="G22" s="29">
        <v>180101</v>
      </c>
      <c r="H22" s="29">
        <v>191770</v>
      </c>
      <c r="I22" s="29">
        <v>204544</v>
      </c>
    </row>
    <row r="23" spans="1:9" s="33" customFormat="1" ht="26.25" customHeight="1">
      <c r="A23" s="24" t="s">
        <v>23</v>
      </c>
      <c r="B23" s="18" t="s">
        <v>20</v>
      </c>
      <c r="C23" s="29">
        <v>268254</v>
      </c>
      <c r="D23" s="29">
        <v>267703</v>
      </c>
      <c r="E23" s="29">
        <v>319808</v>
      </c>
      <c r="F23" s="29">
        <v>278233</v>
      </c>
      <c r="G23" s="29">
        <v>264321</v>
      </c>
      <c r="H23" s="29">
        <v>247141</v>
      </c>
      <c r="I23" s="29">
        <v>229841</v>
      </c>
    </row>
    <row r="24" spans="1:9" s="15" customFormat="1" ht="16.5" customHeight="1">
      <c r="A24" s="32" t="s">
        <v>12</v>
      </c>
      <c r="B24" s="18"/>
      <c r="C24" s="29"/>
      <c r="D24" s="29"/>
      <c r="E24" s="29"/>
      <c r="F24" s="29"/>
      <c r="G24" s="29"/>
      <c r="H24" s="29"/>
      <c r="I24" s="29"/>
    </row>
    <row r="25" spans="1:9" s="33" customFormat="1" ht="40.5" customHeight="1">
      <c r="A25" s="34" t="s">
        <v>24</v>
      </c>
      <c r="B25" s="18" t="s">
        <v>20</v>
      </c>
      <c r="C25" s="29">
        <v>28458</v>
      </c>
      <c r="D25" s="29">
        <v>55139</v>
      </c>
      <c r="E25" s="29">
        <v>69915</v>
      </c>
      <c r="F25" s="29">
        <v>55647</v>
      </c>
      <c r="G25" s="29">
        <v>50221</v>
      </c>
      <c r="H25" s="29">
        <v>444856</v>
      </c>
      <c r="I25" s="29">
        <v>39073</v>
      </c>
    </row>
    <row r="26" spans="1:9" s="15" customFormat="1" ht="27" customHeight="1">
      <c r="A26" s="24" t="s">
        <v>25</v>
      </c>
      <c r="B26" s="18" t="s">
        <v>26</v>
      </c>
      <c r="C26" s="29">
        <v>15469</v>
      </c>
      <c r="D26" s="22">
        <v>22149</v>
      </c>
      <c r="E26" s="22">
        <v>28823</v>
      </c>
      <c r="F26" s="42">
        <v>28838</v>
      </c>
      <c r="G26" s="43">
        <v>29172</v>
      </c>
      <c r="H26" s="43">
        <v>29318</v>
      </c>
      <c r="I26" s="43">
        <v>29436</v>
      </c>
    </row>
    <row r="27" spans="1:9" s="15" customFormat="1" ht="38.25" customHeight="1">
      <c r="A27" s="24" t="s">
        <v>27</v>
      </c>
      <c r="B27" s="18" t="s">
        <v>28</v>
      </c>
      <c r="C27" s="29">
        <v>46309</v>
      </c>
      <c r="D27" s="29">
        <v>52326.7</v>
      </c>
      <c r="E27" s="29">
        <v>65673.3</v>
      </c>
      <c r="F27" s="44">
        <v>84411</v>
      </c>
      <c r="G27" s="44">
        <v>94301</v>
      </c>
      <c r="H27" s="44">
        <v>103268</v>
      </c>
      <c r="I27" s="45">
        <v>110651</v>
      </c>
    </row>
    <row r="28" spans="1:9" s="15" customFormat="1" ht="54" customHeight="1">
      <c r="A28" s="24" t="s">
        <v>29</v>
      </c>
      <c r="B28" s="18" t="s">
        <v>30</v>
      </c>
      <c r="C28" s="29">
        <v>99.86</v>
      </c>
      <c r="D28" s="23">
        <v>119.41</v>
      </c>
      <c r="E28" s="22">
        <v>122.72</v>
      </c>
      <c r="F28" s="22">
        <v>126.91</v>
      </c>
      <c r="G28" s="23">
        <v>107.01</v>
      </c>
      <c r="H28" s="23">
        <v>106.2</v>
      </c>
      <c r="I28" s="22">
        <v>105.35</v>
      </c>
    </row>
    <row r="29" spans="1:9" s="15" customFormat="1" ht="31.5" customHeight="1">
      <c r="A29" s="24" t="s">
        <v>31</v>
      </c>
      <c r="B29" s="18" t="s">
        <v>20</v>
      </c>
      <c r="C29" s="35">
        <v>8590020.9000000004</v>
      </c>
      <c r="D29" s="35">
        <v>13907941.4</v>
      </c>
      <c r="E29" s="35">
        <v>22714871.300000001</v>
      </c>
      <c r="F29" s="44">
        <v>29211324.489999998</v>
      </c>
      <c r="G29" s="44">
        <v>33011698.600000001</v>
      </c>
      <c r="H29" s="44">
        <v>36331585.439999998</v>
      </c>
      <c r="I29" s="44">
        <v>39084743.990000002</v>
      </c>
    </row>
    <row r="30" spans="1:9" s="15" customFormat="1" ht="27" customHeight="1">
      <c r="A30" s="24" t="s">
        <v>32</v>
      </c>
      <c r="B30" s="18" t="s">
        <v>20</v>
      </c>
      <c r="C30" s="36">
        <v>45486.7</v>
      </c>
      <c r="D30" s="37">
        <v>48974.5</v>
      </c>
      <c r="E30" s="37">
        <v>55220.7</v>
      </c>
      <c r="F30" s="46">
        <v>59749</v>
      </c>
      <c r="G30" s="46">
        <v>64170</v>
      </c>
      <c r="H30" s="47">
        <v>68598</v>
      </c>
      <c r="I30" s="42">
        <v>72708</v>
      </c>
    </row>
    <row r="31" spans="1:9" s="15" customFormat="1" ht="14.25" customHeight="1">
      <c r="A31" s="38"/>
      <c r="B31" s="38"/>
      <c r="C31" s="38"/>
      <c r="D31" s="38"/>
      <c r="E31" s="38"/>
      <c r="F31" s="38"/>
      <c r="G31" s="38"/>
      <c r="H31" s="38"/>
      <c r="I31" s="38"/>
    </row>
    <row r="32" spans="1:9" s="15" customFormat="1" ht="14.25" customHeight="1">
      <c r="A32" s="38"/>
      <c r="B32" s="38"/>
      <c r="C32" s="38"/>
      <c r="D32" s="38"/>
      <c r="E32" s="38"/>
      <c r="F32" s="38"/>
      <c r="G32" s="38"/>
      <c r="H32" s="38"/>
      <c r="I32" s="38"/>
    </row>
    <row r="33" spans="1:9" s="15" customFormat="1" ht="14.25" customHeight="1">
      <c r="A33" s="38"/>
      <c r="B33" s="38"/>
      <c r="C33" s="38"/>
      <c r="D33" s="38"/>
      <c r="E33" s="38"/>
      <c r="F33" s="38"/>
      <c r="G33" s="38"/>
      <c r="H33" s="38"/>
      <c r="I33" s="38"/>
    </row>
    <row r="34" spans="1:9" s="39" customFormat="1" ht="48" customHeight="1">
      <c r="A34" s="6" t="s">
        <v>33</v>
      </c>
      <c r="B34" s="6"/>
      <c r="C34" s="6"/>
      <c r="D34" s="6"/>
      <c r="E34" s="5" t="s">
        <v>34</v>
      </c>
      <c r="F34" s="5"/>
      <c r="G34" s="5" t="s">
        <v>35</v>
      </c>
      <c r="H34" s="5"/>
      <c r="I34" s="5"/>
    </row>
    <row r="35" spans="1:9" ht="14.25" customHeight="1">
      <c r="A35" s="40"/>
      <c r="B35" s="40"/>
      <c r="C35" s="40"/>
      <c r="D35" s="40"/>
      <c r="E35" s="4" t="s">
        <v>36</v>
      </c>
      <c r="F35" s="4"/>
      <c r="G35" s="4" t="s">
        <v>37</v>
      </c>
      <c r="H35" s="4"/>
      <c r="I35" s="4"/>
    </row>
    <row r="36" spans="1:9" s="15" customFormat="1" ht="14.25" customHeight="1">
      <c r="A36" s="38"/>
      <c r="B36" s="38"/>
      <c r="C36" s="38"/>
      <c r="D36" s="38"/>
      <c r="E36" s="38"/>
      <c r="F36" s="38"/>
      <c r="G36" s="38"/>
      <c r="H36" s="38"/>
      <c r="I36" s="38"/>
    </row>
    <row r="37" spans="1:9" s="15" customFormat="1" ht="14.25" customHeight="1">
      <c r="A37" s="38"/>
      <c r="B37" s="38"/>
      <c r="C37" s="38"/>
      <c r="D37" s="38"/>
      <c r="E37" s="38"/>
      <c r="F37" s="38"/>
      <c r="G37" s="38"/>
      <c r="H37" s="38"/>
      <c r="I37" s="38"/>
    </row>
    <row r="38" spans="1:9" s="15" customFormat="1" ht="36" customHeight="1">
      <c r="A38" s="3" t="s">
        <v>38</v>
      </c>
      <c r="B38" s="3"/>
      <c r="C38" s="3"/>
      <c r="D38" s="3"/>
      <c r="E38" s="2" t="s">
        <v>34</v>
      </c>
      <c r="F38" s="2"/>
      <c r="G38" s="2" t="s">
        <v>39</v>
      </c>
      <c r="H38" s="2"/>
      <c r="I38" s="2"/>
    </row>
    <row r="39" spans="1:9" s="15" customFormat="1" ht="14.25" customHeight="1">
      <c r="A39" s="38"/>
      <c r="B39" s="38"/>
      <c r="C39" s="38"/>
      <c r="D39" s="38"/>
      <c r="E39" s="1" t="s">
        <v>36</v>
      </c>
      <c r="F39" s="1"/>
      <c r="G39" s="1" t="s">
        <v>37</v>
      </c>
      <c r="H39" s="1"/>
      <c r="I39" s="1"/>
    </row>
    <row r="40" spans="1:9" s="15" customFormat="1" ht="14.25" customHeight="1">
      <c r="A40" s="38"/>
      <c r="B40" s="38"/>
      <c r="C40" s="38"/>
      <c r="D40" s="38"/>
      <c r="E40" s="38"/>
      <c r="F40" s="38"/>
      <c r="G40" s="38"/>
      <c r="H40" s="38"/>
      <c r="I40" s="38"/>
    </row>
    <row r="41" spans="1:9" s="15" customFormat="1" ht="14.25" customHeight="1">
      <c r="A41" s="38"/>
      <c r="B41" s="38"/>
      <c r="C41" s="38"/>
      <c r="D41" s="38"/>
      <c r="E41" s="38"/>
      <c r="F41" s="38"/>
      <c r="G41" s="38"/>
      <c r="H41" s="38"/>
      <c r="I41" s="38"/>
    </row>
    <row r="42" spans="1:9" s="15" customFormat="1" ht="14.25" customHeight="1">
      <c r="A42" s="41"/>
      <c r="B42" s="41"/>
      <c r="C42" s="41"/>
      <c r="D42" s="41"/>
      <c r="E42" s="41"/>
      <c r="F42" s="41"/>
      <c r="G42" s="41"/>
      <c r="H42" s="41"/>
      <c r="I42" s="41"/>
    </row>
    <row r="43" spans="1:9" s="15" customFormat="1" ht="14.25" customHeight="1">
      <c r="A43" s="41"/>
      <c r="B43" s="41"/>
      <c r="C43" s="41"/>
      <c r="D43" s="41"/>
      <c r="E43" s="41"/>
      <c r="F43" s="41"/>
      <c r="G43" s="41"/>
      <c r="H43" s="41"/>
      <c r="I43" s="41"/>
    </row>
    <row r="44" spans="1:9" s="15" customFormat="1" ht="14.25" customHeight="1">
      <c r="A44" s="41"/>
      <c r="B44" s="41"/>
      <c r="C44" s="41"/>
      <c r="D44" s="41"/>
      <c r="E44" s="41"/>
      <c r="F44" s="41"/>
      <c r="G44" s="41"/>
      <c r="H44" s="41"/>
      <c r="I44" s="41"/>
    </row>
    <row r="45" spans="1:9" s="15" customFormat="1" ht="14.25" customHeight="1">
      <c r="A45" s="41"/>
      <c r="B45" s="41"/>
      <c r="C45" s="41"/>
      <c r="D45" s="41"/>
      <c r="E45" s="41"/>
      <c r="F45" s="41"/>
      <c r="G45" s="41"/>
      <c r="H45" s="41"/>
      <c r="I45" s="41"/>
    </row>
  </sheetData>
  <mergeCells count="19">
    <mergeCell ref="E39:F39"/>
    <mergeCell ref="G39:I39"/>
    <mergeCell ref="G34:I34"/>
    <mergeCell ref="E35:F35"/>
    <mergeCell ref="G35:I35"/>
    <mergeCell ref="A38:D38"/>
    <mergeCell ref="E38:F38"/>
    <mergeCell ref="G38:I38"/>
    <mergeCell ref="A6:A7"/>
    <mergeCell ref="A8:A9"/>
    <mergeCell ref="A10:A11"/>
    <mergeCell ref="A34:D34"/>
    <mergeCell ref="E34:F34"/>
    <mergeCell ref="A1:I1"/>
    <mergeCell ref="A2:I2"/>
    <mergeCell ref="A4:A5"/>
    <mergeCell ref="B4:B5"/>
    <mergeCell ref="C4:E4"/>
    <mergeCell ref="G4:I4"/>
  </mergeCells>
  <pageMargins left="0.39374999999999999" right="0.39374999999999999" top="0.39374999999999999" bottom="0.55138888888888904" header="0.511811023622047" footer="0.39374999999999999"/>
  <pageSetup paperSize="9" fitToHeight="0" orientation="landscape" horizontalDpi="300" verticalDpi="300" r:id="rId1"/>
  <headerFooter>
    <oddFooter>&amp;C&amp;"Arial,Обычный"&amp;10&amp;&amp;"Tahoma"&amp;8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24</TotalTime>
  <Application>LibreOffice/24.8.5.2$Linux_X86_64 LibreOffice_project/480$Build-2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bezborodova.yuliya</cp:lastModifiedBy>
  <cp:revision>14</cp:revision>
  <dcterms:modified xsi:type="dcterms:W3CDTF">2025-08-12T06:07:45Z</dcterms:modified>
  <dc:language>ru-RU</dc:language>
</cp:coreProperties>
</file>